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<sst xmlns="http://schemas.openxmlformats.org/spreadsheetml/2006/main" count="162" uniqueCount="112">
  <si>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</si>
  <si>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</si>
  <si>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</si>
  <si>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</si>
  <si>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</si>
  <si>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</si>
  <si>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</si>
  <si>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</si>
  <si>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</si>
  <si>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</si>
  <si>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</si>
  <si>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</si>
  <si>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</si>
  <si>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</si>
  <si>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</si>
  <si>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</si>
  <si>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</si>
  <si>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</si>
  <si>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</si>
  <si>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</si>
  <si>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</si>
  <si>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</si>
  <si>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</si>
  <si>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</si>
  <si>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</si>
  <si>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</si>
  <si>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</si>
  <si>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</si>
  <si>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</si>
  <si>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</si>
  <si>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</si>
  <si>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</si>
  <si>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</si>
  <si>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</si>
  <si>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</si>
  <si>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</si>
  <si>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</si>
  <si>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</si>
  <si>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</si>
  <si>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</si>
  <si>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</si>
  <si>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</si>
  <si>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</si>
  <si>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</si>
  <si>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</si>
  <si>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</si>
  <si>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</si>
  <si>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</si>
  <si>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</si>
  <si>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</si>
  <si>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</si>
  <si>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</si>
  <si>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</si>
  <si>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</si>
  <si>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</si>
  <si>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</si>
  <si>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</si>
  <si>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</si>
  <si>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</si>
  <si>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</si>
  <si>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</si>
  <si>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</si>
  <si>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</si>
  <si>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</si>
  <si>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</si>
  <si>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</si>
  <si>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</si>
  <si>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</si>
  <si>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</si>
  <si>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</si>
  <si>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</si>
  <si>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</si>
  <si>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</si>
  <si>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</si>
  <si>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</si>
  <si>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</si>
  <si>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</si>
  <si>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</si>
  <si>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</si>
  <si>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</si>
  <si>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</si>
  <si>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</si>
  <si>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</si>
  <si>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</si>
  <si>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</si>
  <si>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</si>
  <si>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</si>
  <si>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</si>
  <si>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</si>
  <si>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</si>
  <si>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</si>
  <si>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</si>
  <si>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</si>
  <si>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</si>
  <si>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</si>
  <si>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</si>
  <si>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</si>
  <si>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</si>
  <si>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</si>
  <si>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</si>
  <si>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</si>
  <si>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</si>
  <si>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</si>
  <si>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</si>
  <si>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</si>
  <si>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</si>
  <si>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</si>
  <si>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</si>
  <si>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</si>
  <si>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</si>
  <si>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</si>
  <si>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24.01.2017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</si>
</sst>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7612426"/>
        <c:axId val="47185243"/>
      </c:bar3D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22014004"/>
        <c:axId val="63908309"/>
      </c:bar3D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8303870"/>
        <c:axId val="9190511"/>
      </c:bar3D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5605736"/>
        <c:axId val="6233897"/>
      </c:bar3D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6105074"/>
        <c:axId val="35183619"/>
      </c:bar3D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83619"/>
        <c:crosses val="autoZero"/>
        <c:auto val="1"/>
        <c:lblOffset val="100"/>
        <c:tickLblSkip val="2"/>
        <c:noMultiLvlLbl val="0"/>
      </c:catAx>
      <c:valAx>
        <c:axId val="35183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8217116"/>
        <c:axId val="31300861"/>
      </c:bar3D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3272294"/>
        <c:axId val="52341783"/>
      </c:bar3D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314000"/>
        <c:axId val="11826001"/>
      </c:bar3D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9325146"/>
        <c:axId val="18381995"/>
      </c:bar3D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13522.8+199.8+351</f>
        <v>14073.599999999999</v>
      </c>
      <c r="E6" s="3">
        <f>D6/D150*100</f>
        <v>42.01037005638754</v>
      </c>
      <c r="F6" s="3">
        <f>D6/B6*100</f>
        <v>22.75208830790073</v>
      </c>
      <c r="G6" s="3">
        <f aca="true" t="shared" si="0" ref="G6:G43">D6/C6*100</f>
        <v>2.2503181538871857</v>
      </c>
      <c r="H6" s="47">
        <f>B6-D6</f>
        <v>47782.7</v>
      </c>
      <c r="I6" s="47">
        <f aca="true" t="shared" si="1" ref="I6:I43">C6-D6</f>
        <v>611331.2999999999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</f>
        <v>6699.4</v>
      </c>
      <c r="E7" s="95">
        <f>D7/D6*100</f>
        <v>47.60260345611642</v>
      </c>
      <c r="F7" s="95">
        <f>D7/B7*100</f>
        <v>32.968027990886235</v>
      </c>
      <c r="G7" s="95">
        <f>D7/C7*100</f>
        <v>2.7531648820861814</v>
      </c>
      <c r="H7" s="105">
        <f>B7-D7</f>
        <v>13621.499999999998</v>
      </c>
      <c r="I7" s="105">
        <f t="shared" si="1"/>
        <v>236635.1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>
        <f>12945</f>
        <v>12945</v>
      </c>
      <c r="E8" s="1">
        <f>D8/D6*100</f>
        <v>91.98072987721693</v>
      </c>
      <c r="F8" s="1">
        <f>D8/B8*100</f>
        <v>32.89306514071981</v>
      </c>
      <c r="G8" s="1">
        <f t="shared" si="0"/>
        <v>2.653649264849981</v>
      </c>
      <c r="H8" s="44">
        <f>B8-D8</f>
        <v>26409.799999999996</v>
      </c>
      <c r="I8" s="44">
        <f t="shared" si="1"/>
        <v>474873.8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577.8+199.8+74.7</f>
        <v>852.3</v>
      </c>
      <c r="E10" s="1">
        <f>D10/D6*100</f>
        <v>6.056019781718963</v>
      </c>
      <c r="F10" s="1">
        <f aca="true" t="shared" si="3" ref="F10:F41">D10/B10*100</f>
        <v>38.31767297576766</v>
      </c>
      <c r="G10" s="1">
        <f t="shared" si="0"/>
        <v>3.1036177921817814</v>
      </c>
      <c r="H10" s="44">
        <f t="shared" si="2"/>
        <v>1371.9999999999998</v>
      </c>
      <c r="I10" s="44">
        <f t="shared" si="1"/>
        <v>26609.2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>
        <f>276.3</f>
        <v>276.3</v>
      </c>
      <c r="E12" s="1">
        <f>D12/D6*100</f>
        <v>1.9632503410641204</v>
      </c>
      <c r="F12" s="1">
        <f t="shared" si="3"/>
        <v>21.822920780349104</v>
      </c>
      <c r="G12" s="1">
        <f t="shared" si="0"/>
        <v>1.9671921056004102</v>
      </c>
      <c r="H12" s="44">
        <f t="shared" si="2"/>
        <v>989.8000000000002</v>
      </c>
      <c r="I12" s="44">
        <f t="shared" si="1"/>
        <v>13769.1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-1.4210854715202004E-12</v>
      </c>
      <c r="E13" s="1">
        <f>D13/D6*100</f>
        <v>-1.0097526372216068E-14</v>
      </c>
      <c r="F13" s="1">
        <f t="shared" si="3"/>
        <v>-3.346092468849049E-13</v>
      </c>
      <c r="G13" s="1">
        <f t="shared" si="0"/>
        <v>-9.419770860257772E-15</v>
      </c>
      <c r="H13" s="44">
        <f t="shared" si="2"/>
        <v>424.7000000000042</v>
      </c>
      <c r="I13" s="44">
        <f t="shared" si="1"/>
        <v>15086.19999999992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</f>
        <v>7750.2</v>
      </c>
      <c r="E18" s="3">
        <f>D18/D150*100</f>
        <v>23.13471819655346</v>
      </c>
      <c r="F18" s="3">
        <f>D18/B18*100</f>
        <v>23.47130063991714</v>
      </c>
      <c r="G18" s="3">
        <f t="shared" si="0"/>
        <v>2.3547741890594853</v>
      </c>
      <c r="H18" s="47">
        <f>B18-D18</f>
        <v>25269.7</v>
      </c>
      <c r="I18" s="47">
        <f t="shared" si="1"/>
        <v>321376.89999999997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</f>
        <v>7750.2</v>
      </c>
      <c r="E19" s="95">
        <f>D19/D18*100</f>
        <v>100</v>
      </c>
      <c r="F19" s="95">
        <f t="shared" si="3"/>
        <v>39.03537269004699</v>
      </c>
      <c r="G19" s="95">
        <f t="shared" si="0"/>
        <v>3.2529763965926475</v>
      </c>
      <c r="H19" s="105">
        <f t="shared" si="2"/>
        <v>12104.099999999999</v>
      </c>
      <c r="I19" s="105">
        <f t="shared" si="1"/>
        <v>230499.3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7750.2</v>
      </c>
      <c r="E25" s="1">
        <f>D25/D18*100</f>
        <v>100</v>
      </c>
      <c r="F25" s="1">
        <f t="shared" si="3"/>
        <v>23.47130063991714</v>
      </c>
      <c r="G25" s="1">
        <f t="shared" si="0"/>
        <v>2.3547741890594853</v>
      </c>
      <c r="H25" s="44">
        <f t="shared" si="2"/>
        <v>25269.7</v>
      </c>
      <c r="I25" s="44">
        <f t="shared" si="1"/>
        <v>321376.89999999997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1839.2+34.8</f>
        <v>1874</v>
      </c>
      <c r="E33" s="3">
        <f>D33/D150*100</f>
        <v>5.593979755405175</v>
      </c>
      <c r="F33" s="3">
        <f>D33/B33*100</f>
        <v>39.57427038898509</v>
      </c>
      <c r="G33" s="3">
        <f t="shared" si="0"/>
        <v>2.7844102740876</v>
      </c>
      <c r="H33" s="47">
        <f t="shared" si="2"/>
        <v>2861.3999999999996</v>
      </c>
      <c r="I33" s="47">
        <f t="shared" si="1"/>
        <v>65429.3</v>
      </c>
    </row>
    <row r="34" spans="1:9" ht="18">
      <c r="A34" s="23" t="s">
        <v>3</v>
      </c>
      <c r="B34" s="42">
        <v>3618.4</v>
      </c>
      <c r="C34" s="43">
        <v>55535.9</v>
      </c>
      <c r="D34" s="44">
        <f>1743.2</f>
        <v>1743.2</v>
      </c>
      <c r="E34" s="1">
        <f>D34/D33*100</f>
        <v>93.02027748132338</v>
      </c>
      <c r="F34" s="1">
        <f t="shared" si="3"/>
        <v>48.17598938757462</v>
      </c>
      <c r="G34" s="1">
        <f t="shared" si="0"/>
        <v>3.1388705323943613</v>
      </c>
      <c r="H34" s="44">
        <f t="shared" si="2"/>
        <v>1875.2</v>
      </c>
      <c r="I34" s="44">
        <f t="shared" si="1"/>
        <v>53792.700000000004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>
        <f>D36/D33*100</f>
        <v>0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130.79999999999995</v>
      </c>
      <c r="E39" s="1">
        <f>D39/D33*100</f>
        <v>6.979722518676625</v>
      </c>
      <c r="F39" s="1">
        <f t="shared" si="3"/>
        <v>17.23547239425485</v>
      </c>
      <c r="G39" s="1">
        <f t="shared" si="0"/>
        <v>1.6588038350327188</v>
      </c>
      <c r="H39" s="44">
        <f>B39-D39</f>
        <v>628.0999999999996</v>
      </c>
      <c r="I39" s="44">
        <f t="shared" si="1"/>
        <v>7754.4000000000015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102.9+155.5+3.1</f>
        <v>261.5</v>
      </c>
      <c r="E45" s="3">
        <f>D45/D150*100</f>
        <v>0.780590024566944</v>
      </c>
      <c r="F45" s="3">
        <f>D45/B45*100</f>
        <v>27.00609315294847</v>
      </c>
      <c r="G45" s="3">
        <f aca="true" t="shared" si="4" ref="G45:G76">D45/C45*100</f>
        <v>2.218357651849338</v>
      </c>
      <c r="H45" s="47">
        <f>B45-D45</f>
        <v>706.8</v>
      </c>
      <c r="I45" s="47">
        <f aca="true" t="shared" si="5" ref="I45:I77">C45-D45</f>
        <v>11526.5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98.50860420650096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>
        <f>3.1</f>
        <v>3.1</v>
      </c>
      <c r="E49" s="1">
        <f>D49/D45*100</f>
        <v>1.18546845124283</v>
      </c>
      <c r="F49" s="1">
        <f t="shared" si="6"/>
        <v>2.2318214542836574</v>
      </c>
      <c r="G49" s="1">
        <f t="shared" si="4"/>
        <v>0.3583400762917582</v>
      </c>
      <c r="H49" s="44">
        <f t="shared" si="7"/>
        <v>135.8</v>
      </c>
      <c r="I49" s="44">
        <f t="shared" si="5"/>
        <v>862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0.7999999999999772</v>
      </c>
      <c r="E50" s="1">
        <f>D50/D45*100</f>
        <v>0.30592734225620544</v>
      </c>
      <c r="F50" s="1">
        <f t="shared" si="6"/>
        <v>5.673758865248067</v>
      </c>
      <c r="G50" s="1">
        <f t="shared" si="4"/>
        <v>0.25125628140702855</v>
      </c>
      <c r="H50" s="44">
        <f t="shared" si="7"/>
        <v>13.300000000000017</v>
      </c>
      <c r="I50" s="44">
        <f t="shared" si="5"/>
        <v>317.59999999999934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</f>
        <v>475.9</v>
      </c>
      <c r="E51" s="3">
        <f>D51/D150*100</f>
        <v>1.4205842932749855</v>
      </c>
      <c r="F51" s="3">
        <f>D51/B51*100</f>
        <v>24.61084966644257</v>
      </c>
      <c r="G51" s="3">
        <f t="shared" si="4"/>
        <v>2.020060529655711</v>
      </c>
      <c r="H51" s="47">
        <f>B51-D51</f>
        <v>1457.8000000000002</v>
      </c>
      <c r="I51" s="47">
        <f t="shared" si="5"/>
        <v>23082.8</v>
      </c>
    </row>
    <row r="52" spans="1:9" ht="18">
      <c r="A52" s="23" t="s">
        <v>3</v>
      </c>
      <c r="B52" s="42">
        <v>1194</v>
      </c>
      <c r="C52" s="43">
        <v>16189.8</v>
      </c>
      <c r="D52" s="44">
        <f>392.4</f>
        <v>392.4</v>
      </c>
      <c r="E52" s="1">
        <f>D52/D51*100</f>
        <v>82.45429712124395</v>
      </c>
      <c r="F52" s="1">
        <f t="shared" si="6"/>
        <v>32.8643216080402</v>
      </c>
      <c r="G52" s="1">
        <f t="shared" si="4"/>
        <v>2.423748285957825</v>
      </c>
      <c r="H52" s="44">
        <f t="shared" si="7"/>
        <v>801.6</v>
      </c>
      <c r="I52" s="44">
        <f t="shared" si="5"/>
        <v>15797.4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83.5</v>
      </c>
      <c r="E57" s="1">
        <f>D57/D51*100</f>
        <v>17.545702878756043</v>
      </c>
      <c r="F57" s="1">
        <f t="shared" si="6"/>
        <v>16.29904352918212</v>
      </c>
      <c r="G57" s="1">
        <f t="shared" si="4"/>
        <v>1.677279392563726</v>
      </c>
      <c r="H57" s="44">
        <f>B57-D57</f>
        <v>428.79999999999995</v>
      </c>
      <c r="I57" s="44">
        <f>C57-D57</f>
        <v>4894.800000000002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</f>
        <v>55.6</v>
      </c>
      <c r="E59" s="3">
        <f>D59/D150*100</f>
        <v>0.1659686629671973</v>
      </c>
      <c r="F59" s="3">
        <f>D59/B59*100</f>
        <v>17.54496686651941</v>
      </c>
      <c r="G59" s="3">
        <f t="shared" si="4"/>
        <v>0.7087678148025394</v>
      </c>
      <c r="H59" s="47">
        <f>B59-D59</f>
        <v>261.29999999999995</v>
      </c>
      <c r="I59" s="47">
        <f t="shared" si="5"/>
        <v>7789</v>
      </c>
    </row>
    <row r="60" spans="1:9" ht="18">
      <c r="A60" s="23" t="s">
        <v>3</v>
      </c>
      <c r="B60" s="42">
        <v>235.1</v>
      </c>
      <c r="C60" s="43">
        <v>2900.3</v>
      </c>
      <c r="D60" s="44">
        <f>55.6</f>
        <v>55.6</v>
      </c>
      <c r="E60" s="1">
        <f>D60/D59*100</f>
        <v>100</v>
      </c>
      <c r="F60" s="1">
        <f t="shared" si="6"/>
        <v>23.649510846448322</v>
      </c>
      <c r="G60" s="1">
        <f t="shared" si="4"/>
        <v>1.917043064510568</v>
      </c>
      <c r="H60" s="44">
        <f t="shared" si="7"/>
        <v>179.5</v>
      </c>
      <c r="I60" s="44">
        <f t="shared" si="5"/>
        <v>2844.7000000000003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>
        <f>D64/D59*100</f>
        <v>0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4.8+1016.5+864.1+250.6+6.8+2.9+10.6+5.5+0.6</f>
        <v>2162.4</v>
      </c>
      <c r="E90" s="3">
        <f>D90/D150*100</f>
        <v>6.454867568350134</v>
      </c>
      <c r="F90" s="3">
        <f aca="true" t="shared" si="10" ref="F90:F96">D90/B90*100</f>
        <v>16.01908303639556</v>
      </c>
      <c r="G90" s="3">
        <f t="shared" si="8"/>
        <v>1.3689541656115471</v>
      </c>
      <c r="H90" s="47">
        <f aca="true" t="shared" si="11" ref="H90:H96">B90-D90</f>
        <v>11336.5</v>
      </c>
      <c r="I90" s="47">
        <f t="shared" si="9"/>
        <v>155797.6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</f>
        <v>2094.6</v>
      </c>
      <c r="E91" s="1">
        <f>D91/D90*100</f>
        <v>96.86459489456159</v>
      </c>
      <c r="F91" s="1">
        <f t="shared" si="10"/>
        <v>16.88022822880905</v>
      </c>
      <c r="G91" s="1">
        <f t="shared" si="8"/>
        <v>1.4129198589913265</v>
      </c>
      <c r="H91" s="44">
        <f t="shared" si="11"/>
        <v>10314</v>
      </c>
      <c r="I91" s="44">
        <f t="shared" si="9"/>
        <v>146151.6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67.80000000000018</v>
      </c>
      <c r="E94" s="1">
        <f>D94/D90*100</f>
        <v>3.1354051054384104</v>
      </c>
      <c r="F94" s="1">
        <f t="shared" si="10"/>
        <v>9.906487434249014</v>
      </c>
      <c r="G94" s="1">
        <f>D94/C94*100</f>
        <v>0.9558450346811073</v>
      </c>
      <c r="H94" s="44">
        <f t="shared" si="11"/>
        <v>616.5999999999991</v>
      </c>
      <c r="I94" s="44">
        <f>C94-D94</f>
        <v>7025.399999999988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139.4+4+202</f>
        <v>345.4</v>
      </c>
      <c r="E102" s="19">
        <f>D102/D150*100</f>
        <v>1.0310355429652867</v>
      </c>
      <c r="F102" s="19">
        <f>D102/B102*100</f>
        <v>30.087108013937282</v>
      </c>
      <c r="G102" s="19">
        <f aca="true" t="shared" si="12" ref="G102:G148">D102/C102*100</f>
        <v>2.6570865899439964</v>
      </c>
      <c r="H102" s="79">
        <f aca="true" t="shared" si="13" ref="H102:H107">B102-D102</f>
        <v>802.6</v>
      </c>
      <c r="I102" s="79">
        <f aca="true" t="shared" si="14" ref="I102:I148">C102-D102</f>
        <v>12653.800000000001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139.3+4+202</f>
        <v>345.3</v>
      </c>
      <c r="E104" s="1">
        <f>D104/D102*100</f>
        <v>99.97104806022004</v>
      </c>
      <c r="F104" s="1">
        <f aca="true" t="shared" si="15" ref="F104:F148">D104/B104*100</f>
        <v>34.90699555196118</v>
      </c>
      <c r="G104" s="1">
        <f t="shared" si="12"/>
        <v>3.2208417282292365</v>
      </c>
      <c r="H104" s="44">
        <f t="shared" si="13"/>
        <v>643.9000000000001</v>
      </c>
      <c r="I104" s="44">
        <f t="shared" si="14"/>
        <v>10375.5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0.0999999999999659</v>
      </c>
      <c r="E106" s="84">
        <f>D106/D102*100</f>
        <v>0.028951939779955384</v>
      </c>
      <c r="F106" s="84">
        <f t="shared" si="15"/>
        <v>0.06297229219141431</v>
      </c>
      <c r="G106" s="84">
        <f t="shared" si="12"/>
        <v>0.004952211162282268</v>
      </c>
      <c r="H106" s="124">
        <f>B106-D106</f>
        <v>158.7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6501.699999999999</v>
      </c>
      <c r="E107" s="82">
        <f>D107/D150*100</f>
        <v>19.407885899529255</v>
      </c>
      <c r="F107" s="82">
        <f>D107/B107*100</f>
        <v>23.093507803564705</v>
      </c>
      <c r="G107" s="82">
        <f t="shared" si="12"/>
        <v>1.2234567541146792</v>
      </c>
      <c r="H107" s="81">
        <f t="shared" si="13"/>
        <v>21652.1</v>
      </c>
      <c r="I107" s="81">
        <f t="shared" si="14"/>
        <v>524918.8</v>
      </c>
    </row>
    <row r="108" spans="1:9" ht="37.5">
      <c r="A108" s="28" t="s">
        <v>53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</f>
        <v>26</v>
      </c>
      <c r="E138" s="17">
        <f>D138/D107*100</f>
        <v>0.3998954119691774</v>
      </c>
      <c r="F138" s="6">
        <f t="shared" si="15"/>
        <v>21.469859620148636</v>
      </c>
      <c r="G138" s="6">
        <f t="shared" si="12"/>
        <v>1.8605982539001</v>
      </c>
      <c r="H138" s="61">
        <f t="shared" si="16"/>
        <v>95.1</v>
      </c>
      <c r="I138" s="61">
        <f t="shared" si="14"/>
        <v>1371.4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</f>
        <v>26</v>
      </c>
      <c r="E139" s="1">
        <f>D139/D138*100</f>
        <v>100</v>
      </c>
      <c r="F139" s="1">
        <f aca="true" t="shared" si="17" ref="F139:F147">D139/B139*100</f>
        <v>30.23255813953488</v>
      </c>
      <c r="G139" s="1">
        <f t="shared" si="12"/>
        <v>2.444757874941232</v>
      </c>
      <c r="H139" s="44">
        <f t="shared" si="16"/>
        <v>60</v>
      </c>
      <c r="I139" s="44">
        <f t="shared" si="14"/>
        <v>1037.5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</f>
        <v>4837.699999999999</v>
      </c>
      <c r="E143" s="17">
        <f>D143/D107*100</f>
        <v>74.40669363397265</v>
      </c>
      <c r="F143" s="99">
        <f t="shared" si="17"/>
        <v>87.94538976148921</v>
      </c>
      <c r="G143" s="6">
        <f t="shared" si="12"/>
        <v>7.117718892992187</v>
      </c>
      <c r="H143" s="61">
        <f t="shared" si="16"/>
        <v>663.1000000000013</v>
      </c>
      <c r="I143" s="61">
        <f t="shared" si="14"/>
        <v>63129.3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25.193410954058177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6847.0999999999985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33500.3</v>
      </c>
      <c r="E150" s="31">
        <v>100</v>
      </c>
      <c r="F150" s="3">
        <f>D150/B150*100</f>
        <v>22.003351047514343</v>
      </c>
      <c r="G150" s="3">
        <f aca="true" t="shared" si="18" ref="G150:G156">D150/C150*100</f>
        <v>1.8213484153404882</v>
      </c>
      <c r="H150" s="47">
        <f aca="true" t="shared" si="19" ref="H150:H156">B150-D150</f>
        <v>118750.59999999996</v>
      </c>
      <c r="I150" s="47">
        <f aca="true" t="shared" si="20" ref="I150:I156">C150-D150</f>
        <v>1805812.7999999998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57751.2</v>
      </c>
      <c r="C151" s="60">
        <f>C8+C20+C34+C52+C60+C91+C115+C119+C46+C139+C131+C103</f>
        <v>722894.7</v>
      </c>
      <c r="D151" s="60">
        <f>D8+D20+D34+D52+D60+D91+D115+D119+D46+D139+D131+D103</f>
        <v>17514.399999999998</v>
      </c>
      <c r="E151" s="6">
        <f>D151/D150*100</f>
        <v>52.28132285382517</v>
      </c>
      <c r="F151" s="6">
        <f aca="true" t="shared" si="21" ref="F151:F156">D151/B151*100</f>
        <v>30.327335189571812</v>
      </c>
      <c r="G151" s="6">
        <f t="shared" si="18"/>
        <v>2.4228148304310433</v>
      </c>
      <c r="H151" s="61">
        <f t="shared" si="19"/>
        <v>40236.8</v>
      </c>
      <c r="I151" s="72">
        <f t="shared" si="20"/>
        <v>705380.2999999999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21272.800000000003</v>
      </c>
      <c r="C152" s="61">
        <f>C11+C23+C36+C55+C62+C92+C49+C140+C109+C112+C96+C137</f>
        <v>102469.50000000003</v>
      </c>
      <c r="D152" s="61">
        <f>D11+D23+D36+D55+D62+D92+D49+D140+D109+D112+D96+D137</f>
        <v>3.1</v>
      </c>
      <c r="E152" s="6">
        <f>D152/D150*100</f>
        <v>0.009253648474789777</v>
      </c>
      <c r="F152" s="6">
        <f t="shared" si="21"/>
        <v>0.014572599751795718</v>
      </c>
      <c r="G152" s="6">
        <f t="shared" si="18"/>
        <v>0.003025290452280922</v>
      </c>
      <c r="H152" s="61">
        <f t="shared" si="19"/>
        <v>21269.700000000004</v>
      </c>
      <c r="I152" s="72">
        <f t="shared" si="20"/>
        <v>102466.40000000002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852.3</v>
      </c>
      <c r="E153" s="6">
        <f>D153/D150*100</f>
        <v>2.54415632098817</v>
      </c>
      <c r="F153" s="6">
        <f t="shared" si="21"/>
        <v>37.467030068577465</v>
      </c>
      <c r="G153" s="6">
        <f t="shared" si="18"/>
        <v>2.9715293805914467</v>
      </c>
      <c r="H153" s="61">
        <f t="shared" si="19"/>
        <v>1422.4999999999998</v>
      </c>
      <c r="I153" s="72">
        <f t="shared" si="20"/>
        <v>27829.9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2394.7999999999997</v>
      </c>
      <c r="C154" s="60">
        <f>C12+C24+C104+C63+C38+C93+C129+C56</f>
        <v>29532.599999999995</v>
      </c>
      <c r="D154" s="60">
        <f>D12+D24+D104+D63+D38+D93+D129+D56</f>
        <v>621.6</v>
      </c>
      <c r="E154" s="6">
        <f>D154/D150*100</f>
        <v>1.855505771590105</v>
      </c>
      <c r="F154" s="6">
        <f t="shared" si="21"/>
        <v>25.956238516786375</v>
      </c>
      <c r="G154" s="6">
        <f t="shared" si="18"/>
        <v>2.104792669795413</v>
      </c>
      <c r="H154" s="61">
        <f t="shared" si="19"/>
        <v>1773.1999999999998</v>
      </c>
      <c r="I154" s="72">
        <f t="shared" si="20"/>
        <v>28910.999999999996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68552.69999999995</v>
      </c>
      <c r="C156" s="78">
        <f>C150-C151-C152-C153-C154-C155</f>
        <v>955547.2</v>
      </c>
      <c r="D156" s="78">
        <f>D150-D151-D152-D153-D154-D155</f>
        <v>14508.900000000005</v>
      </c>
      <c r="E156" s="36">
        <f>D156/D150*100</f>
        <v>43.309761405121755</v>
      </c>
      <c r="F156" s="36">
        <f t="shared" si="21"/>
        <v>21.164593079484856</v>
      </c>
      <c r="G156" s="36">
        <f t="shared" si="18"/>
        <v>1.5183865328682882</v>
      </c>
      <c r="H156" s="127">
        <f t="shared" si="19"/>
        <v>54043.799999999945</v>
      </c>
      <c r="I156" s="127">
        <f t="shared" si="20"/>
        <v>941038.2999999999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33500.3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33500.3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2017-01-24T06:06:02Z</dcterms:modified>
  <cp:category/>
  <cp:version/>
  <cp:contentType/>
  <cp:contentStatus/>
</cp:coreProperties>
</file>